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2\"/>
    </mc:Choice>
  </mc:AlternateContent>
  <xr:revisionPtr revIDLastSave="0" documentId="13_ncr:1_{8944D164-AA70-4848-97D9-AB5FD61E3E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บางสวรรค์" sheetId="11" r:id="rId1"/>
  </sheets>
  <definedNames>
    <definedName name="_xlnm.Print_Area" localSheetId="0">สภ.บางสวรรค์!$A$1:$L$72</definedName>
    <definedName name="_xlnm.Print_Titles" localSheetId="0">สภ.บางสวรรค์!$6:$8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1" l="1"/>
  <c r="J52" i="11"/>
  <c r="U24" i="11"/>
  <c r="K38" i="11"/>
  <c r="J22" i="11"/>
  <c r="K29" i="11"/>
  <c r="D58" i="11"/>
  <c r="J26" i="11"/>
  <c r="J38" i="11"/>
  <c r="K31" i="11"/>
  <c r="K30" i="11"/>
  <c r="J31" i="11"/>
  <c r="J30" i="11"/>
  <c r="J33" i="11"/>
  <c r="K33" i="11"/>
  <c r="K21" i="11"/>
  <c r="K20" i="11"/>
  <c r="K19" i="11"/>
  <c r="K18" i="11"/>
  <c r="J36" i="11"/>
  <c r="K36" i="11"/>
  <c r="K34" i="11"/>
  <c r="J49" i="11"/>
  <c r="J46" i="11"/>
  <c r="K46" i="11"/>
  <c r="K49" i="11"/>
  <c r="K43" i="11"/>
  <c r="J43" i="11"/>
  <c r="K41" i="11"/>
  <c r="J41" i="11"/>
  <c r="J21" i="11"/>
  <c r="J20" i="11"/>
  <c r="J19" i="11"/>
  <c r="J18" i="11"/>
  <c r="J29" i="11" l="1"/>
  <c r="J34" i="11"/>
  <c r="K26" i="11"/>
  <c r="I58" i="11" l="1"/>
  <c r="K58" i="11" s="1"/>
  <c r="K11" i="11" l="1"/>
  <c r="J11" i="11"/>
  <c r="J58" i="11" s="1"/>
</calcChain>
</file>

<file path=xl/sharedStrings.xml><?xml version="1.0" encoding="utf-8"?>
<sst xmlns="http://schemas.openxmlformats.org/spreadsheetml/2006/main" count="180" uniqueCount="62">
  <si>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</si>
  <si>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</si>
  <si>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</si>
  <si>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</si>
  <si>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</si>
  <si>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</si>
  <si>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</si>
  <si>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</si>
  <si>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</si>
  <si>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</si>
  <si>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</si>
  <si>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</si>
  <si>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</si>
  <si>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</si>
  <si>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</si>
  <si>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</si>
  <si>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</si>
  <si>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</si>
  <si>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</si>
  <si>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</si>
  <si>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</si>
  <si>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</si>
  <si>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</si>
  <si>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</si>
  <si>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</si>
  <si>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</si>
  <si>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</si>
  <si>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</si>
  <si>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</si>
  <si>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</si>
  <si>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</si>
  <si>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</si>
  <si>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</si>
  <si>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</si>
  <si>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</si>
  <si>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</si>
  <si>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</si>
  <si>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</si>
  <si>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</si>
  <si>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</si>
  <si>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</si>
  <si>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</si>
  <si>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</si>
  <si>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</si>
  <si>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</si>
  <si>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</si>
  <si>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สำคัญ(ปีใหม่,สงกรานต์)</t>
  </si>
  <si>
    <t>โครงการรณรงค์ป้องกันและแก้ไขปัญหาอุบัติเหตุทางถนนช่วงเทศกาล</t>
  </si>
  <si>
    <t>ปริมาณงานสูง</t>
  </si>
  <si>
    <t>ที่ได้รับ</t>
  </si>
  <si>
    <t>กว่างบประมาณ</t>
  </si>
  <si>
    <t>กำหนดมาตรการ</t>
  </si>
  <si>
    <t>พลังงาน</t>
  </si>
  <si>
    <t>ในการประหยัด</t>
  </si>
  <si>
    <t>โครงการบังคับใช้กฎหมายและบริการประชาชน กิจกรรมการมีส่วนร่วม</t>
  </si>
  <si>
    <t xml:space="preserve">ของประชาชนในการป้องกันปราบปรามอาชญากรรม ( ค่าเบี้ยประชุม </t>
  </si>
  <si>
    <t>กต.ตร.)</t>
  </si>
  <si>
    <t>ของประชาชนในการป้องกันปราบปรามอาชญากรรม (  ชมส.อาสาสมัคร</t>
  </si>
  <si>
    <t>รายงานผลการใช้จ่ายงบประมาณ สถานีตำรวจภูธรบางสวรรค์ จว.สุราษฎร์ธานี</t>
  </si>
  <si>
    <t>ตำรวจบ้าน)</t>
  </si>
  <si>
    <t>ข้อมูล  ณ  วันที่  ๓๑  มีนาคม  2568</t>
  </si>
  <si>
    <t>ประจำปีงบประมาณ  พ.ศ. 2568  เดือน  ต.ค. 67  - 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</si>
</sst>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36"/>
      <color theme="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4E9A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C00000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medium">
        <color rgb="FFC00000"/>
      </left>
      <right/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C00000"/>
      </bottom>
      <diagonal/>
    </border>
    <border>
      <left style="thin">
        <color indexed="64"/>
      </left>
      <right/>
      <top style="hair">
        <color rgb="FF002060"/>
      </top>
      <bottom style="hair">
        <color rgb="FFC00000"/>
      </bottom>
      <diagonal/>
    </border>
    <border>
      <left style="thin">
        <color indexed="64"/>
      </left>
      <right style="thin">
        <color theme="1"/>
      </right>
      <top style="hair">
        <color rgb="FF002060"/>
      </top>
      <bottom style="hair">
        <color rgb="FFC0000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hair">
        <color indexed="64"/>
      </bottom>
      <diagonal/>
    </border>
    <border>
      <left style="medium">
        <color rgb="FFC00000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medium">
        <color rgb="FFC00000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medium">
        <color rgb="FF002060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0" fontId="5" fillId="6" borderId="10" xfId="0" applyFont="1" applyFill="1" applyBorder="1" applyAlignment="1">
      <alignment shrinkToFit="1"/>
    </xf>
    <xf numFmtId="0" fontId="5" fillId="8" borderId="18" xfId="0" applyFont="1" applyFill="1" applyBorder="1" applyAlignment="1">
      <alignment shrinkToFit="1"/>
    </xf>
    <xf numFmtId="0" fontId="5" fillId="8" borderId="20" xfId="0" applyFont="1" applyFill="1" applyBorder="1" applyAlignment="1">
      <alignment shrinkToFit="1"/>
    </xf>
    <xf numFmtId="0" fontId="5" fillId="6" borderId="12" xfId="0" applyFont="1" applyFill="1" applyBorder="1" applyAlignment="1">
      <alignment horizontal="center" vertical="center" shrinkToFit="1"/>
    </xf>
    <xf numFmtId="43" fontId="5" fillId="6" borderId="29" xfId="1" applyFont="1" applyFill="1" applyBorder="1" applyAlignment="1">
      <alignment horizontal="center"/>
    </xf>
    <xf numFmtId="43" fontId="6" fillId="6" borderId="29" xfId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7" borderId="36" xfId="0" applyFont="1" applyFill="1" applyBorder="1" applyAlignment="1">
      <alignment shrinkToFit="1"/>
    </xf>
    <xf numFmtId="0" fontId="5" fillId="3" borderId="37" xfId="0" applyFont="1" applyFill="1" applyBorder="1"/>
    <xf numFmtId="0" fontId="5" fillId="3" borderId="38" xfId="0" applyFont="1" applyFill="1" applyBorder="1"/>
    <xf numFmtId="0" fontId="5" fillId="3" borderId="18" xfId="0" applyFont="1" applyFill="1" applyBorder="1" applyAlignment="1">
      <alignment shrinkToFit="1"/>
    </xf>
    <xf numFmtId="0" fontId="5" fillId="3" borderId="20" xfId="0" applyFont="1" applyFill="1" applyBorder="1" applyAlignment="1">
      <alignment shrinkToFit="1"/>
    </xf>
    <xf numFmtId="0" fontId="5" fillId="6" borderId="43" xfId="0" applyFont="1" applyFill="1" applyBorder="1" applyAlignment="1">
      <alignment shrinkToFit="1"/>
    </xf>
    <xf numFmtId="0" fontId="5" fillId="6" borderId="44" xfId="0" applyFont="1" applyFill="1" applyBorder="1" applyAlignment="1">
      <alignment shrinkToFit="1"/>
    </xf>
    <xf numFmtId="0" fontId="5" fillId="6" borderId="45" xfId="0" applyFont="1" applyFill="1" applyBorder="1" applyAlignment="1">
      <alignment shrinkToFit="1"/>
    </xf>
    <xf numFmtId="0" fontId="5" fillId="6" borderId="47" xfId="0" applyFont="1" applyFill="1" applyBorder="1" applyAlignment="1">
      <alignment shrinkToFit="1"/>
    </xf>
    <xf numFmtId="0" fontId="5" fillId="6" borderId="50" xfId="0" applyFont="1" applyFill="1" applyBorder="1" applyAlignment="1">
      <alignment shrinkToFit="1"/>
    </xf>
    <xf numFmtId="43" fontId="3" fillId="6" borderId="27" xfId="1" applyFont="1" applyFill="1" applyBorder="1" applyAlignment="1">
      <alignment vertical="top"/>
    </xf>
    <xf numFmtId="43" fontId="3" fillId="6" borderId="13" xfId="1" applyFont="1" applyFill="1" applyBorder="1" applyAlignment="1">
      <alignment vertical="top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3" borderId="31" xfId="0" applyFont="1" applyFill="1" applyBorder="1"/>
    <xf numFmtId="0" fontId="5" fillId="3" borderId="40" xfId="0" applyFont="1" applyFill="1" applyBorder="1"/>
    <xf numFmtId="0" fontId="5" fillId="4" borderId="48" xfId="0" applyFont="1" applyFill="1" applyBorder="1"/>
    <xf numFmtId="0" fontId="5" fillId="4" borderId="25" xfId="0" applyFont="1" applyFill="1" applyBorder="1" applyAlignment="1">
      <alignment shrinkToFit="1"/>
    </xf>
    <xf numFmtId="0" fontId="7" fillId="6" borderId="60" xfId="0" applyFont="1" applyFill="1" applyBorder="1"/>
    <xf numFmtId="0" fontId="5" fillId="6" borderId="64" xfId="0" applyFont="1" applyFill="1" applyBorder="1" applyAlignment="1">
      <alignment shrinkToFit="1"/>
    </xf>
    <xf numFmtId="0" fontId="7" fillId="6" borderId="65" xfId="0" applyFont="1" applyFill="1" applyBorder="1"/>
    <xf numFmtId="0" fontId="5" fillId="6" borderId="67" xfId="0" applyFont="1" applyFill="1" applyBorder="1" applyAlignment="1">
      <alignment shrinkToFit="1"/>
    </xf>
    <xf numFmtId="0" fontId="7" fillId="6" borderId="68" xfId="0" applyFont="1" applyFill="1" applyBorder="1"/>
    <xf numFmtId="0" fontId="5" fillId="6" borderId="69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70" xfId="0" applyNumberFormat="1" applyFont="1" applyFill="1" applyBorder="1" applyAlignment="1">
      <alignment horizontal="right" shrinkToFit="1"/>
    </xf>
    <xf numFmtId="4" fontId="5" fillId="9" borderId="77" xfId="0" applyNumberFormat="1" applyFont="1" applyFill="1" applyBorder="1" applyAlignment="1">
      <alignment horizontal="right" shrinkToFit="1"/>
    </xf>
    <xf numFmtId="4" fontId="5" fillId="9" borderId="29" xfId="0" applyNumberFormat="1" applyFont="1" applyFill="1" applyBorder="1" applyAlignment="1">
      <alignment horizontal="right" shrinkToFit="1"/>
    </xf>
    <xf numFmtId="4" fontId="5" fillId="9" borderId="61" xfId="0" applyNumberFormat="1" applyFont="1" applyFill="1" applyBorder="1" applyAlignment="1">
      <alignment horizontal="right" shrinkToFit="1"/>
    </xf>
    <xf numFmtId="0" fontId="5" fillId="6" borderId="28" xfId="0" applyFont="1" applyFill="1" applyBorder="1" applyAlignment="1">
      <alignment horizontal="center" vertical="center" shrinkToFit="1"/>
    </xf>
    <xf numFmtId="0" fontId="5" fillId="8" borderId="18" xfId="0" applyFont="1" applyFill="1" applyBorder="1" applyAlignment="1">
      <alignment horizontal="center" shrinkToFit="1"/>
    </xf>
    <xf numFmtId="0" fontId="5" fillId="3" borderId="18" xfId="0" applyFont="1" applyFill="1" applyBorder="1" applyAlignment="1">
      <alignment horizontal="center" shrinkToFit="1"/>
    </xf>
    <xf numFmtId="0" fontId="5" fillId="7" borderId="36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0" fillId="9" borderId="29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5" fillId="6" borderId="43" xfId="0" applyFont="1" applyFill="1" applyBorder="1" applyAlignment="1">
      <alignment horizontal="center" shrinkToFit="1"/>
    </xf>
    <xf numFmtId="0" fontId="5" fillId="6" borderId="45" xfId="0" applyFont="1" applyFill="1" applyBorder="1" applyAlignment="1">
      <alignment horizontal="center" shrinkToFit="1"/>
    </xf>
    <xf numFmtId="0" fontId="5" fillId="6" borderId="50" xfId="0" applyFont="1" applyFill="1" applyBorder="1" applyAlignment="1">
      <alignment horizontal="center" shrinkToFit="1"/>
    </xf>
    <xf numFmtId="0" fontId="5" fillId="6" borderId="62" xfId="0" applyFont="1" applyFill="1" applyBorder="1" applyAlignment="1">
      <alignment horizontal="center" shrinkToFit="1"/>
    </xf>
    <xf numFmtId="0" fontId="5" fillId="6" borderId="11" xfId="0" applyFont="1" applyFill="1" applyBorder="1" applyAlignment="1">
      <alignment horizontal="center" shrinkToFit="1"/>
    </xf>
    <xf numFmtId="0" fontId="5" fillId="4" borderId="23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0" fontId="5" fillId="7" borderId="17" xfId="0" applyFont="1" applyFill="1" applyBorder="1" applyAlignment="1">
      <alignment horizontal="center" shrinkToFit="1"/>
    </xf>
    <xf numFmtId="0" fontId="5" fillId="6" borderId="63" xfId="0" applyFont="1" applyFill="1" applyBorder="1" applyAlignment="1">
      <alignment horizontal="left"/>
    </xf>
    <xf numFmtId="0" fontId="7" fillId="6" borderId="87" xfId="0" applyFont="1" applyFill="1" applyBorder="1" applyAlignment="1">
      <alignment vertical="top"/>
    </xf>
    <xf numFmtId="0" fontId="5" fillId="6" borderId="88" xfId="0" applyFont="1" applyFill="1" applyBorder="1" applyAlignment="1">
      <alignment vertical="top"/>
    </xf>
    <xf numFmtId="0" fontId="5" fillId="6" borderId="89" xfId="0" applyFont="1" applyFill="1" applyBorder="1" applyAlignment="1">
      <alignment vertical="top"/>
    </xf>
    <xf numFmtId="0" fontId="5" fillId="6" borderId="90" xfId="0" applyFont="1" applyFill="1" applyBorder="1"/>
    <xf numFmtId="0" fontId="5" fillId="6" borderId="91" xfId="0" applyFont="1" applyFill="1" applyBorder="1" applyAlignment="1">
      <alignment vertical="top"/>
    </xf>
    <xf numFmtId="0" fontId="5" fillId="6" borderId="92" xfId="0" applyFont="1" applyFill="1" applyBorder="1" applyAlignment="1">
      <alignment shrinkToFit="1"/>
    </xf>
    <xf numFmtId="0" fontId="9" fillId="6" borderId="93" xfId="0" applyFont="1" applyFill="1" applyBorder="1"/>
    <xf numFmtId="0" fontId="5" fillId="6" borderId="94" xfId="0" applyFont="1" applyFill="1" applyBorder="1" applyAlignment="1">
      <alignment shrinkToFit="1"/>
    </xf>
    <xf numFmtId="0" fontId="3" fillId="6" borderId="91" xfId="0" applyFont="1" applyFill="1" applyBorder="1"/>
    <xf numFmtId="0" fontId="7" fillId="6" borderId="95" xfId="0" applyFont="1" applyFill="1" applyBorder="1"/>
    <xf numFmtId="0" fontId="5" fillId="6" borderId="96" xfId="0" applyFont="1" applyFill="1" applyBorder="1"/>
    <xf numFmtId="0" fontId="5" fillId="4" borderId="97" xfId="0" applyFont="1" applyFill="1" applyBorder="1"/>
    <xf numFmtId="0" fontId="5" fillId="4" borderId="98" xfId="0" applyFont="1" applyFill="1" applyBorder="1" applyAlignment="1">
      <alignment shrinkToFit="1"/>
    </xf>
    <xf numFmtId="0" fontId="5" fillId="4" borderId="101" xfId="0" applyFont="1" applyFill="1" applyBorder="1"/>
    <xf numFmtId="0" fontId="5" fillId="6" borderId="102" xfId="0" applyFont="1" applyFill="1" applyBorder="1" applyAlignment="1">
      <alignment horizontal="center" vertical="center" shrinkToFit="1"/>
    </xf>
    <xf numFmtId="0" fontId="5" fillId="8" borderId="39" xfId="0" applyFont="1" applyFill="1" applyBorder="1"/>
    <xf numFmtId="0" fontId="5" fillId="7" borderId="37" xfId="0" applyFont="1" applyFill="1" applyBorder="1"/>
    <xf numFmtId="0" fontId="5" fillId="7" borderId="51" xfId="0" applyFont="1" applyFill="1" applyBorder="1"/>
    <xf numFmtId="0" fontId="5" fillId="3" borderId="103" xfId="0" applyFont="1" applyFill="1" applyBorder="1" applyAlignment="1">
      <alignment horizontal="center"/>
    </xf>
    <xf numFmtId="0" fontId="12" fillId="0" borderId="104" xfId="0" applyFont="1" applyBorder="1" applyAlignment="1">
      <alignment shrinkToFit="1"/>
    </xf>
    <xf numFmtId="0" fontId="14" fillId="10" borderId="105" xfId="0" applyFont="1" applyFill="1" applyBorder="1" applyAlignment="1">
      <alignment horizontal="center" vertical="center"/>
    </xf>
    <xf numFmtId="4" fontId="13" fillId="10" borderId="107" xfId="0" applyNumberFormat="1" applyFont="1" applyFill="1" applyBorder="1" applyAlignment="1">
      <alignment horizontal="right" shrinkToFit="1"/>
    </xf>
    <xf numFmtId="0" fontId="15" fillId="10" borderId="106" xfId="0" applyFont="1" applyFill="1" applyBorder="1" applyAlignment="1">
      <alignment horizontal="center" vertical="center"/>
    </xf>
    <xf numFmtId="4" fontId="13" fillId="10" borderId="106" xfId="0" applyNumberFormat="1" applyFont="1" applyFill="1" applyBorder="1" applyAlignment="1">
      <alignment horizontal="center" vertical="center"/>
    </xf>
    <xf numFmtId="4" fontId="13" fillId="10" borderId="106" xfId="0" applyNumberFormat="1" applyFont="1" applyFill="1" applyBorder="1" applyAlignment="1">
      <alignment horizontal="right" shrinkToFit="1"/>
    </xf>
    <xf numFmtId="0" fontId="5" fillId="7" borderId="20" xfId="0" applyFont="1" applyFill="1" applyBorder="1" applyAlignment="1">
      <alignment shrinkToFit="1"/>
    </xf>
    <xf numFmtId="49" fontId="2" fillId="2" borderId="6" xfId="0" applyNumberFormat="1" applyFont="1" applyFill="1" applyBorder="1" applyAlignment="1">
      <alignment horizontal="center"/>
    </xf>
    <xf numFmtId="4" fontId="4" fillId="2" borderId="108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60" xfId="0" applyFont="1" applyFill="1" applyBorder="1"/>
    <xf numFmtId="43" fontId="5" fillId="6" borderId="61" xfId="1" applyFont="1" applyFill="1" applyBorder="1" applyAlignment="1">
      <alignment vertical="center"/>
    </xf>
    <xf numFmtId="4" fontId="2" fillId="9" borderId="61" xfId="1" applyNumberFormat="1" applyFont="1" applyFill="1" applyBorder="1" applyAlignment="1">
      <alignment horizontal="right"/>
    </xf>
    <xf numFmtId="43" fontId="6" fillId="6" borderId="61" xfId="1" applyFont="1" applyFill="1" applyBorder="1" applyAlignment="1">
      <alignment horizontal="center"/>
    </xf>
    <xf numFmtId="0" fontId="5" fillId="6" borderId="62" xfId="0" applyFont="1" applyFill="1" applyBorder="1" applyAlignment="1">
      <alignment shrinkToFit="1"/>
    </xf>
    <xf numFmtId="0" fontId="5" fillId="6" borderId="65" xfId="0" applyFont="1" applyFill="1" applyBorder="1"/>
    <xf numFmtId="0" fontId="5" fillId="6" borderId="67" xfId="0" applyFont="1" applyFill="1" applyBorder="1" applyAlignment="1">
      <alignment horizontal="center" shrinkToFit="1"/>
    </xf>
    <xf numFmtId="0" fontId="5" fillId="6" borderId="112" xfId="0" applyFont="1" applyFill="1" applyBorder="1"/>
    <xf numFmtId="0" fontId="5" fillId="6" borderId="113" xfId="0" applyFont="1" applyFill="1" applyBorder="1" applyAlignment="1">
      <alignment shrinkToFit="1"/>
    </xf>
    <xf numFmtId="0" fontId="5" fillId="5" borderId="116" xfId="0" applyFont="1" applyFill="1" applyBorder="1" applyAlignment="1">
      <alignment horizontal="center" shrinkToFit="1"/>
    </xf>
    <xf numFmtId="0" fontId="7" fillId="5" borderId="117" xfId="0" applyFont="1" applyFill="1" applyBorder="1" applyAlignment="1">
      <alignment horizontal="center" shrinkToFit="1"/>
    </xf>
    <xf numFmtId="0" fontId="7" fillId="5" borderId="27" xfId="0" applyFont="1" applyFill="1" applyBorder="1" applyAlignment="1">
      <alignment shrinkToFit="1"/>
    </xf>
    <xf numFmtId="0" fontId="7" fillId="5" borderId="102" xfId="0" applyFont="1" applyFill="1" applyBorder="1" applyAlignment="1">
      <alignment shrinkToFit="1"/>
    </xf>
    <xf numFmtId="0" fontId="7" fillId="5" borderId="118" xfId="0" applyFont="1" applyFill="1" applyBorder="1" applyAlignment="1">
      <alignment shrinkToFit="1"/>
    </xf>
    <xf numFmtId="0" fontId="7" fillId="5" borderId="119" xfId="0" applyFont="1" applyFill="1" applyBorder="1" applyAlignment="1">
      <alignment shrinkToFit="1"/>
    </xf>
    <xf numFmtId="0" fontId="5" fillId="8" borderId="120" xfId="0" applyFont="1" applyFill="1" applyBorder="1"/>
    <xf numFmtId="0" fontId="5" fillId="8" borderId="121" xfId="0" applyFont="1" applyFill="1" applyBorder="1"/>
    <xf numFmtId="0" fontId="16" fillId="6" borderId="28" xfId="0" applyFont="1" applyFill="1" applyBorder="1" applyAlignment="1">
      <alignment horizontal="center" vertical="center" shrinkToFit="1"/>
    </xf>
    <xf numFmtId="0" fontId="5" fillId="6" borderId="122" xfId="0" applyFont="1" applyFill="1" applyBorder="1" applyAlignment="1">
      <alignment vertical="top"/>
    </xf>
    <xf numFmtId="0" fontId="5" fillId="6" borderId="123" xfId="0" applyFont="1" applyFill="1" applyBorder="1" applyAlignment="1">
      <alignment horizontal="center" shrinkToFit="1"/>
    </xf>
    <xf numFmtId="0" fontId="5" fillId="6" borderId="126" xfId="0" applyFont="1" applyFill="1" applyBorder="1"/>
    <xf numFmtId="0" fontId="5" fillId="6" borderId="127" xfId="0" applyFont="1" applyFill="1" applyBorder="1" applyAlignment="1">
      <alignment shrinkToFit="1"/>
    </xf>
    <xf numFmtId="0" fontId="5" fillId="6" borderId="131" xfId="0" applyFont="1" applyFill="1" applyBorder="1" applyAlignment="1">
      <alignment horizontal="center" vertical="center" shrinkToFit="1"/>
    </xf>
    <xf numFmtId="43" fontId="3" fillId="0" borderId="0" xfId="1" applyFont="1"/>
    <xf numFmtId="43" fontId="17" fillId="6" borderId="12" xfId="1" applyFont="1" applyFill="1" applyBorder="1" applyAlignment="1">
      <alignment horizontal="center" vertical="center"/>
    </xf>
    <xf numFmtId="4" fontId="16" fillId="9" borderId="27" xfId="0" applyNumberFormat="1" applyFont="1" applyFill="1" applyBorder="1" applyAlignment="1">
      <alignment horizontal="right" vertical="center" shrinkToFit="1"/>
    </xf>
    <xf numFmtId="4" fontId="16" fillId="9" borderId="71" xfId="0" applyNumberFormat="1" applyFont="1" applyFill="1" applyBorder="1" applyAlignment="1">
      <alignment horizontal="right" vertical="center" shrinkToFit="1"/>
    </xf>
    <xf numFmtId="4" fontId="16" fillId="9" borderId="27" xfId="1" applyNumberFormat="1" applyFont="1" applyFill="1" applyBorder="1" applyAlignment="1">
      <alignment horizontal="right" vertical="center"/>
    </xf>
    <xf numFmtId="43" fontId="17" fillId="6" borderId="27" xfId="1" applyFont="1" applyFill="1" applyBorder="1" applyAlignment="1">
      <alignment vertical="center"/>
    </xf>
    <xf numFmtId="4" fontId="16" fillId="9" borderId="13" xfId="1" applyNumberFormat="1" applyFont="1" applyFill="1" applyBorder="1" applyAlignment="1">
      <alignment horizontal="right" vertical="center"/>
    </xf>
    <xf numFmtId="43" fontId="17" fillId="6" borderId="13" xfId="1" applyFont="1" applyFill="1" applyBorder="1" applyAlignment="1">
      <alignment vertical="center"/>
    </xf>
    <xf numFmtId="4" fontId="16" fillId="9" borderId="13" xfId="0" applyNumberFormat="1" applyFont="1" applyFill="1" applyBorder="1" applyAlignment="1">
      <alignment horizontal="right" vertical="center" shrinkToFit="1"/>
    </xf>
    <xf numFmtId="4" fontId="16" fillId="9" borderId="72" xfId="0" applyNumberFormat="1" applyFont="1" applyFill="1" applyBorder="1" applyAlignment="1">
      <alignment horizontal="right" vertical="center" shrinkToFit="1"/>
    </xf>
    <xf numFmtId="4" fontId="16" fillId="9" borderId="41" xfId="1" applyNumberFormat="1" applyFont="1" applyFill="1" applyBorder="1" applyAlignment="1">
      <alignment horizontal="right"/>
    </xf>
    <xf numFmtId="43" fontId="17" fillId="6" borderId="41" xfId="1" applyFont="1" applyFill="1" applyBorder="1" applyAlignment="1">
      <alignment horizontal="center"/>
    </xf>
    <xf numFmtId="4" fontId="16" fillId="9" borderId="41" xfId="0" applyNumberFormat="1" applyFont="1" applyFill="1" applyBorder="1" applyAlignment="1">
      <alignment horizontal="right" shrinkToFit="1"/>
    </xf>
    <xf numFmtId="4" fontId="16" fillId="9" borderId="73" xfId="0" applyNumberFormat="1" applyFont="1" applyFill="1" applyBorder="1" applyAlignment="1">
      <alignment horizontal="right" shrinkToFit="1"/>
    </xf>
    <xf numFmtId="43" fontId="17" fillId="6" borderId="42" xfId="1" applyFont="1" applyFill="1" applyBorder="1" applyAlignment="1">
      <alignment horizontal="center"/>
    </xf>
    <xf numFmtId="4" fontId="16" fillId="9" borderId="42" xfId="0" applyNumberFormat="1" applyFont="1" applyFill="1" applyBorder="1" applyAlignment="1">
      <alignment horizontal="right" shrinkToFit="1"/>
    </xf>
    <xf numFmtId="4" fontId="16" fillId="9" borderId="74" xfId="0" applyNumberFormat="1" applyFont="1" applyFill="1" applyBorder="1" applyAlignment="1">
      <alignment horizontal="right" shrinkToFit="1"/>
    </xf>
    <xf numFmtId="43" fontId="17" fillId="6" borderId="128" xfId="1" applyFont="1" applyFill="1" applyBorder="1" applyAlignment="1">
      <alignment horizontal="center"/>
    </xf>
    <xf numFmtId="4" fontId="16" fillId="9" borderId="128" xfId="0" applyNumberFormat="1" applyFont="1" applyFill="1" applyBorder="1" applyAlignment="1">
      <alignment horizontal="right" shrinkToFit="1"/>
    </xf>
    <xf numFmtId="4" fontId="16" fillId="9" borderId="129" xfId="0" applyNumberFormat="1" applyFont="1" applyFill="1" applyBorder="1" applyAlignment="1">
      <alignment horizontal="right" shrinkToFit="1"/>
    </xf>
    <xf numFmtId="4" fontId="16" fillId="9" borderId="130" xfId="0" applyNumberFormat="1" applyFont="1" applyFill="1" applyBorder="1" applyAlignment="1">
      <alignment horizontal="right" shrinkToFit="1"/>
    </xf>
    <xf numFmtId="43" fontId="17" fillId="6" borderId="124" xfId="1" applyFont="1" applyFill="1" applyBorder="1" applyAlignment="1">
      <alignment horizontal="center"/>
    </xf>
    <xf numFmtId="4" fontId="16" fillId="9" borderId="125" xfId="0" applyNumberFormat="1" applyFont="1" applyFill="1" applyBorder="1" applyAlignment="1">
      <alignment horizontal="right" shrinkToFit="1"/>
    </xf>
    <xf numFmtId="4" fontId="16" fillId="9" borderId="8" xfId="1" applyNumberFormat="1" applyFont="1" applyFill="1" applyBorder="1" applyAlignment="1">
      <alignment horizontal="right"/>
    </xf>
    <xf numFmtId="43" fontId="17" fillId="6" borderId="8" xfId="1" applyFont="1" applyFill="1" applyBorder="1" applyAlignment="1">
      <alignment horizontal="center"/>
    </xf>
    <xf numFmtId="4" fontId="16" fillId="9" borderId="8" xfId="0" applyNumberFormat="1" applyFont="1" applyFill="1" applyBorder="1" applyAlignment="1">
      <alignment horizontal="right" shrinkToFit="1"/>
    </xf>
    <xf numFmtId="4" fontId="16" fillId="9" borderId="75" xfId="0" applyNumberFormat="1" applyFont="1" applyFill="1" applyBorder="1" applyAlignment="1">
      <alignment horizontal="right" shrinkToFit="1"/>
    </xf>
    <xf numFmtId="4" fontId="16" fillId="9" borderId="9" xfId="1" applyNumberFormat="1" applyFont="1" applyFill="1" applyBorder="1" applyAlignment="1">
      <alignment horizontal="center" vertical="center"/>
    </xf>
    <xf numFmtId="43" fontId="17" fillId="6" borderId="9" xfId="1" applyFont="1" applyFill="1" applyBorder="1" applyAlignment="1">
      <alignment horizontal="center"/>
    </xf>
    <xf numFmtId="4" fontId="16" fillId="9" borderId="9" xfId="0" applyNumberFormat="1" applyFont="1" applyFill="1" applyBorder="1" applyAlignment="1">
      <alignment horizontal="center" shrinkToFit="1"/>
    </xf>
    <xf numFmtId="4" fontId="16" fillId="9" borderId="76" xfId="0" applyNumberFormat="1" applyFont="1" applyFill="1" applyBorder="1" applyAlignment="1">
      <alignment horizontal="center" shrinkToFit="1"/>
    </xf>
    <xf numFmtId="43" fontId="17" fillId="6" borderId="8" xfId="1" applyFont="1" applyFill="1" applyBorder="1"/>
    <xf numFmtId="43" fontId="17" fillId="6" borderId="61" xfId="1" applyFont="1" applyFill="1" applyBorder="1"/>
    <xf numFmtId="4" fontId="16" fillId="9" borderId="77" xfId="0" applyNumberFormat="1" applyFont="1" applyFill="1" applyBorder="1" applyAlignment="1">
      <alignment horizontal="right" shrinkToFit="1"/>
    </xf>
    <xf numFmtId="4" fontId="16" fillId="9" borderId="66" xfId="1" applyNumberFormat="1" applyFont="1" applyFill="1" applyBorder="1" applyAlignment="1">
      <alignment horizontal="right"/>
    </xf>
    <xf numFmtId="43" fontId="17" fillId="6" borderId="66" xfId="1" applyFont="1" applyFill="1" applyBorder="1"/>
    <xf numFmtId="4" fontId="16" fillId="9" borderId="66" xfId="0" applyNumberFormat="1" applyFont="1" applyFill="1" applyBorder="1" applyAlignment="1">
      <alignment horizontal="right" shrinkToFit="1"/>
    </xf>
    <xf numFmtId="4" fontId="16" fillId="9" borderId="78" xfId="0" applyNumberFormat="1" applyFont="1" applyFill="1" applyBorder="1" applyAlignment="1">
      <alignment horizontal="right" shrinkToFit="1"/>
    </xf>
    <xf numFmtId="4" fontId="16" fillId="9" borderId="49" xfId="1" applyNumberFormat="1" applyFont="1" applyFill="1" applyBorder="1" applyAlignment="1">
      <alignment horizontal="right"/>
    </xf>
    <xf numFmtId="43" fontId="17" fillId="6" borderId="49" xfId="1" applyFont="1" applyFill="1" applyBorder="1" applyAlignment="1">
      <alignment horizontal="center"/>
    </xf>
    <xf numFmtId="4" fontId="16" fillId="9" borderId="49" xfId="0" applyNumberFormat="1" applyFont="1" applyFill="1" applyBorder="1" applyAlignment="1">
      <alignment horizontal="right" shrinkToFit="1"/>
    </xf>
    <xf numFmtId="4" fontId="16" fillId="9" borderId="79" xfId="0" applyNumberFormat="1" applyFont="1" applyFill="1" applyBorder="1" applyAlignment="1">
      <alignment horizontal="right" shrinkToFit="1"/>
    </xf>
    <xf numFmtId="43" fontId="17" fillId="6" borderId="46" xfId="1" applyFont="1" applyFill="1" applyBorder="1" applyAlignment="1">
      <alignment horizontal="center"/>
    </xf>
    <xf numFmtId="4" fontId="16" fillId="9" borderId="80" xfId="0" applyNumberFormat="1" applyFont="1" applyFill="1" applyBorder="1" applyAlignment="1">
      <alignment horizontal="right" shrinkToFit="1"/>
    </xf>
    <xf numFmtId="43" fontId="17" fillId="6" borderId="66" xfId="1" applyFont="1" applyFill="1" applyBorder="1" applyAlignment="1">
      <alignment horizontal="center"/>
    </xf>
    <xf numFmtId="4" fontId="16" fillId="9" borderId="114" xfId="1" applyNumberFormat="1" applyFont="1" applyFill="1" applyBorder="1" applyAlignment="1">
      <alignment horizontal="right"/>
    </xf>
    <xf numFmtId="43" fontId="17" fillId="6" borderId="114" xfId="1" applyFont="1" applyFill="1" applyBorder="1" applyAlignment="1">
      <alignment horizontal="center"/>
    </xf>
    <xf numFmtId="4" fontId="16" fillId="9" borderId="114" xfId="0" applyNumberFormat="1" applyFont="1" applyFill="1" applyBorder="1" applyAlignment="1">
      <alignment horizontal="right" shrinkToFit="1"/>
    </xf>
    <xf numFmtId="4" fontId="16" fillId="9" borderId="115" xfId="0" applyNumberFormat="1" applyFont="1" applyFill="1" applyBorder="1" applyAlignment="1">
      <alignment horizontal="right" shrinkToFit="1"/>
    </xf>
    <xf numFmtId="4" fontId="16" fillId="9" borderId="99" xfId="1" applyNumberFormat="1" applyFont="1" applyFill="1" applyBorder="1" applyAlignment="1">
      <alignment horizontal="right"/>
    </xf>
    <xf numFmtId="43" fontId="17" fillId="4" borderId="99" xfId="1" applyFont="1" applyFill="1" applyBorder="1" applyAlignment="1">
      <alignment horizontal="center"/>
    </xf>
    <xf numFmtId="4" fontId="16" fillId="9" borderId="99" xfId="0" applyNumberFormat="1" applyFont="1" applyFill="1" applyBorder="1" applyAlignment="1">
      <alignment horizontal="right" shrinkToFit="1"/>
    </xf>
    <xf numFmtId="4" fontId="16" fillId="9" borderId="100" xfId="0" applyNumberFormat="1" applyFont="1" applyFill="1" applyBorder="1" applyAlignment="1">
      <alignment horizontal="right" shrinkToFit="1"/>
    </xf>
    <xf numFmtId="43" fontId="17" fillId="4" borderId="22" xfId="1" applyFont="1" applyFill="1" applyBorder="1" applyAlignment="1">
      <alignment horizontal="center"/>
    </xf>
    <xf numFmtId="4" fontId="16" fillId="9" borderId="81" xfId="0" applyNumberFormat="1" applyFont="1" applyFill="1" applyBorder="1" applyAlignment="1">
      <alignment horizontal="right" shrinkToFit="1"/>
    </xf>
    <xf numFmtId="4" fontId="16" fillId="9" borderId="24" xfId="1" applyNumberFormat="1" applyFont="1" applyFill="1" applyBorder="1" applyAlignment="1">
      <alignment horizontal="right"/>
    </xf>
    <xf numFmtId="43" fontId="17" fillId="4" borderId="24" xfId="1" applyFont="1" applyFill="1" applyBorder="1" applyAlignment="1">
      <alignment horizontal="center"/>
    </xf>
    <xf numFmtId="4" fontId="16" fillId="9" borderId="24" xfId="0" applyNumberFormat="1" applyFont="1" applyFill="1" applyBorder="1" applyAlignment="1">
      <alignment horizontal="right" shrinkToFit="1"/>
    </xf>
    <xf numFmtId="4" fontId="16" fillId="9" borderId="82" xfId="0" applyNumberFormat="1" applyFont="1" applyFill="1" applyBorder="1" applyAlignment="1">
      <alignment horizontal="right" shrinkToFit="1"/>
    </xf>
    <xf numFmtId="43" fontId="17" fillId="5" borderId="116" xfId="1" applyFont="1" applyFill="1" applyBorder="1" applyAlignment="1">
      <alignment horizontal="center"/>
    </xf>
    <xf numFmtId="4" fontId="16" fillId="9" borderId="116" xfId="0" applyNumberFormat="1" applyFont="1" applyFill="1" applyBorder="1" applyAlignment="1">
      <alignment horizontal="right" shrinkToFit="1"/>
    </xf>
    <xf numFmtId="4" fontId="16" fillId="9" borderId="27" xfId="1" applyNumberFormat="1" applyFont="1" applyFill="1" applyBorder="1" applyAlignment="1">
      <alignment horizontal="right"/>
    </xf>
    <xf numFmtId="43" fontId="17" fillId="5" borderId="27" xfId="1" applyFont="1" applyFill="1" applyBorder="1" applyAlignment="1">
      <alignment horizontal="center"/>
    </xf>
    <xf numFmtId="4" fontId="16" fillId="9" borderId="27" xfId="0" applyNumberFormat="1" applyFont="1" applyFill="1" applyBorder="1" applyAlignment="1">
      <alignment horizontal="right" shrinkToFit="1"/>
    </xf>
    <xf numFmtId="4" fontId="16" fillId="9" borderId="118" xfId="1" applyNumberFormat="1" applyFont="1" applyFill="1" applyBorder="1" applyAlignment="1">
      <alignment horizontal="right"/>
    </xf>
    <xf numFmtId="43" fontId="17" fillId="5" borderId="118" xfId="1" applyFont="1" applyFill="1" applyBorder="1" applyAlignment="1">
      <alignment horizontal="center"/>
    </xf>
    <xf numFmtId="4" fontId="16" fillId="9" borderId="118" xfId="0" applyNumberFormat="1" applyFont="1" applyFill="1" applyBorder="1" applyAlignment="1">
      <alignment horizontal="right" shrinkToFit="1"/>
    </xf>
    <xf numFmtId="43" fontId="17" fillId="8" borderId="16" xfId="1" applyFont="1" applyFill="1" applyBorder="1" applyAlignment="1">
      <alignment horizontal="center"/>
    </xf>
    <xf numFmtId="4" fontId="16" fillId="9" borderId="83" xfId="0" applyNumberFormat="1" applyFont="1" applyFill="1" applyBorder="1" applyAlignment="1">
      <alignment horizontal="right" shrinkToFit="1"/>
    </xf>
    <xf numFmtId="4" fontId="16" fillId="9" borderId="4" xfId="1" applyNumberFormat="1" applyFont="1" applyFill="1" applyBorder="1" applyAlignment="1">
      <alignment horizontal="right"/>
    </xf>
    <xf numFmtId="43" fontId="17" fillId="8" borderId="4" xfId="1" applyFont="1" applyFill="1" applyBorder="1" applyAlignment="1">
      <alignment horizontal="center"/>
    </xf>
    <xf numFmtId="4" fontId="16" fillId="9" borderId="4" xfId="0" applyNumberFormat="1" applyFont="1" applyFill="1" applyBorder="1" applyAlignment="1">
      <alignment horizontal="right" shrinkToFit="1"/>
    </xf>
    <xf numFmtId="4" fontId="16" fillId="9" borderId="84" xfId="0" applyNumberFormat="1" applyFont="1" applyFill="1" applyBorder="1" applyAlignment="1">
      <alignment horizontal="right" shrinkToFit="1"/>
    </xf>
    <xf numFmtId="4" fontId="16" fillId="9" borderId="19" xfId="1" applyNumberFormat="1" applyFont="1" applyFill="1" applyBorder="1" applyAlignment="1">
      <alignment horizontal="right"/>
    </xf>
    <xf numFmtId="43" fontId="17" fillId="8" borderId="19" xfId="1" applyFont="1" applyFill="1" applyBorder="1" applyAlignment="1">
      <alignment horizontal="center"/>
    </xf>
    <xf numFmtId="4" fontId="16" fillId="9" borderId="19" xfId="0" applyNumberFormat="1" applyFont="1" applyFill="1" applyBorder="1" applyAlignment="1">
      <alignment horizontal="right" shrinkToFit="1"/>
    </xf>
    <xf numFmtId="4" fontId="16" fillId="9" borderId="85" xfId="0" applyNumberFormat="1" applyFont="1" applyFill="1" applyBorder="1" applyAlignment="1">
      <alignment horizontal="right" shrinkToFit="1"/>
    </xf>
    <xf numFmtId="43" fontId="17" fillId="3" borderId="16" xfId="1" applyFont="1" applyFill="1" applyBorder="1" applyAlignment="1">
      <alignment horizontal="center"/>
    </xf>
    <xf numFmtId="43" fontId="17" fillId="3" borderId="4" xfId="1" applyFont="1" applyFill="1" applyBorder="1" applyAlignment="1">
      <alignment horizontal="center"/>
    </xf>
    <xf numFmtId="43" fontId="17" fillId="3" borderId="19" xfId="1" applyFont="1" applyFill="1" applyBorder="1" applyAlignment="1">
      <alignment horizontal="center"/>
    </xf>
    <xf numFmtId="43" fontId="17" fillId="7" borderId="16" xfId="1" applyFont="1" applyFill="1" applyBorder="1" applyAlignment="1">
      <alignment horizontal="center"/>
    </xf>
    <xf numFmtId="43" fontId="17" fillId="7" borderId="21" xfId="1" applyFont="1" applyFill="1" applyBorder="1" applyAlignment="1">
      <alignment horizontal="center"/>
    </xf>
    <xf numFmtId="4" fontId="16" fillId="9" borderId="21" xfId="0" applyNumberFormat="1" applyFont="1" applyFill="1" applyBorder="1" applyAlignment="1">
      <alignment horizontal="right" shrinkToFit="1"/>
    </xf>
    <xf numFmtId="4" fontId="16" fillId="9" borderId="86" xfId="0" applyNumberFormat="1" applyFont="1" applyFill="1" applyBorder="1" applyAlignment="1">
      <alignment horizontal="right" shrinkToFit="1"/>
    </xf>
    <xf numFmtId="4" fontId="16" fillId="9" borderId="16" xfId="0" applyNumberFormat="1" applyFont="1" applyFill="1" applyBorder="1" applyAlignment="1">
      <alignment horizontal="right" shrinkToFit="1"/>
    </xf>
    <xf numFmtId="4" fontId="16" fillId="9" borderId="124" xfId="1" quotePrefix="1" applyNumberFormat="1" applyFont="1" applyFill="1" applyBorder="1" applyAlignment="1">
      <alignment horizontal="right"/>
    </xf>
    <xf numFmtId="0" fontId="5" fillId="6" borderId="132" xfId="0" applyFont="1" applyFill="1" applyBorder="1" applyAlignment="1">
      <alignment horizontal="center" shrinkToFit="1"/>
    </xf>
    <xf numFmtId="0" fontId="5" fillId="3" borderId="134" xfId="0" applyFont="1" applyFill="1" applyBorder="1" applyAlignment="1">
      <alignment horizontal="center"/>
    </xf>
    <xf numFmtId="0" fontId="5" fillId="3" borderId="133" xfId="0" applyFont="1" applyFill="1" applyBorder="1" applyAlignment="1">
      <alignment horizontal="center"/>
    </xf>
    <xf numFmtId="0" fontId="5" fillId="7" borderId="38" xfId="0" applyFont="1" applyFill="1" applyBorder="1"/>
    <xf numFmtId="0" fontId="5" fillId="7" borderId="18" xfId="0" applyFont="1" applyFill="1" applyBorder="1" applyAlignment="1">
      <alignment shrinkToFit="1"/>
    </xf>
    <xf numFmtId="0" fontId="5" fillId="7" borderId="39" xfId="0" applyFont="1" applyFill="1" applyBorder="1"/>
    <xf numFmtId="43" fontId="17" fillId="7" borderId="4" xfId="1" applyFont="1" applyFill="1" applyBorder="1" applyAlignment="1">
      <alignment horizontal="center"/>
    </xf>
    <xf numFmtId="43" fontId="17" fillId="7" borderId="19" xfId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 shrinkToFit="1"/>
    </xf>
    <xf numFmtId="4" fontId="16" fillId="9" borderId="61" xfId="0" applyNumberFormat="1" applyFont="1" applyFill="1" applyBorder="1" applyAlignment="1">
      <alignment horizontal="right" shrinkToFit="1"/>
    </xf>
    <xf numFmtId="4" fontId="16" fillId="9" borderId="46" xfId="0" applyNumberFormat="1" applyFont="1" applyFill="1" applyBorder="1" applyAlignment="1">
      <alignment horizontal="right" shrinkToFit="1"/>
    </xf>
    <xf numFmtId="4" fontId="16" fillId="9" borderId="22" xfId="0" applyNumberFormat="1" applyFont="1" applyFill="1" applyBorder="1" applyAlignment="1">
      <alignment horizontal="right" shrinkToFit="1"/>
    </xf>
    <xf numFmtId="4" fontId="16" fillId="9" borderId="12" xfId="1" applyNumberFormat="1" applyFont="1" applyFill="1" applyBorder="1" applyAlignment="1">
      <alignment horizontal="right" vertical="center"/>
    </xf>
    <xf numFmtId="4" fontId="16" fillId="9" borderId="42" xfId="1" applyNumberFormat="1" applyFont="1" applyFill="1" applyBorder="1" applyAlignment="1">
      <alignment horizontal="right"/>
    </xf>
    <xf numFmtId="4" fontId="16" fillId="9" borderId="128" xfId="1" applyNumberFormat="1" applyFont="1" applyFill="1" applyBorder="1" applyAlignment="1">
      <alignment horizontal="right"/>
    </xf>
    <xf numFmtId="4" fontId="16" fillId="9" borderId="61" xfId="1" applyNumberFormat="1" applyFont="1" applyFill="1" applyBorder="1" applyAlignment="1">
      <alignment horizontal="right"/>
    </xf>
    <xf numFmtId="4" fontId="16" fillId="9" borderId="46" xfId="1" applyNumberFormat="1" applyFont="1" applyFill="1" applyBorder="1" applyAlignment="1">
      <alignment horizontal="right"/>
    </xf>
    <xf numFmtId="4" fontId="16" fillId="9" borderId="22" xfId="1" applyNumberFormat="1" applyFont="1" applyFill="1" applyBorder="1" applyAlignment="1">
      <alignment horizontal="right"/>
    </xf>
    <xf numFmtId="4" fontId="16" fillId="9" borderId="116" xfId="1" applyNumberFormat="1" applyFont="1" applyFill="1" applyBorder="1" applyAlignment="1">
      <alignment horizontal="right"/>
    </xf>
    <xf numFmtId="4" fontId="16" fillId="9" borderId="16" xfId="1" applyNumberFormat="1" applyFont="1" applyFill="1" applyBorder="1" applyAlignment="1">
      <alignment horizontal="right"/>
    </xf>
    <xf numFmtId="4" fontId="16" fillId="9" borderId="16" xfId="1" applyNumberFormat="1" applyFont="1" applyFill="1" applyBorder="1" applyAlignment="1">
      <alignment horizontal="right" vertical="center"/>
    </xf>
    <xf numFmtId="4" fontId="16" fillId="9" borderId="21" xfId="1" applyNumberFormat="1" applyFont="1" applyFill="1" applyBorder="1" applyAlignment="1">
      <alignment horizontal="right" vertical="center"/>
    </xf>
    <xf numFmtId="0" fontId="5" fillId="6" borderId="135" xfId="0" applyFont="1" applyFill="1" applyBorder="1"/>
    <xf numFmtId="0" fontId="5" fillId="6" borderId="136" xfId="0" applyFont="1" applyFill="1" applyBorder="1" applyAlignment="1">
      <alignment shrinkToFit="1"/>
    </xf>
    <xf numFmtId="4" fontId="16" fillId="9" borderId="137" xfId="1" applyNumberFormat="1" applyFont="1" applyFill="1" applyBorder="1" applyAlignment="1">
      <alignment horizontal="right"/>
    </xf>
    <xf numFmtId="43" fontId="17" fillId="6" borderId="137" xfId="1" applyFont="1" applyFill="1" applyBorder="1" applyAlignment="1">
      <alignment horizontal="center"/>
    </xf>
    <xf numFmtId="4" fontId="16" fillId="9" borderId="137" xfId="0" applyNumberFormat="1" applyFont="1" applyFill="1" applyBorder="1" applyAlignment="1">
      <alignment horizontal="right" shrinkToFit="1"/>
    </xf>
    <xf numFmtId="4" fontId="16" fillId="9" borderId="138" xfId="0" applyNumberFormat="1" applyFont="1" applyFill="1" applyBorder="1" applyAlignment="1">
      <alignment horizontal="right" shrinkToFit="1"/>
    </xf>
    <xf numFmtId="0" fontId="5" fillId="6" borderId="47" xfId="0" applyFont="1" applyFill="1" applyBorder="1" applyAlignment="1">
      <alignment horizontal="center" shrinkToFit="1"/>
    </xf>
    <xf numFmtId="0" fontId="5" fillId="6" borderId="139" xfId="0" applyFont="1" applyFill="1" applyBorder="1" applyAlignment="1">
      <alignment horizontal="center" vertical="center" shrinkToFit="1"/>
    </xf>
    <xf numFmtId="0" fontId="7" fillId="3" borderId="140" xfId="0" applyFont="1" applyFill="1" applyBorder="1" applyAlignment="1">
      <alignment horizontal="center"/>
    </xf>
    <xf numFmtId="0" fontId="7" fillId="3" borderId="141" xfId="0" applyFont="1" applyFill="1" applyBorder="1" applyAlignment="1">
      <alignment horizontal="center"/>
    </xf>
    <xf numFmtId="0" fontId="7" fillId="3" borderId="142" xfId="0" applyFont="1" applyFill="1" applyBorder="1" applyAlignment="1">
      <alignment horizontal="center"/>
    </xf>
    <xf numFmtId="0" fontId="7" fillId="5" borderId="143" xfId="0" applyFont="1" applyFill="1" applyBorder="1"/>
    <xf numFmtId="0" fontId="7" fillId="5" borderId="144" xfId="0" applyFont="1" applyFill="1" applyBorder="1"/>
    <xf numFmtId="0" fontId="7" fillId="5" borderId="145" xfId="0" applyFont="1" applyFill="1" applyBorder="1"/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5" fillId="3" borderId="109" xfId="0" applyFont="1" applyFill="1" applyBorder="1" applyAlignment="1">
      <alignment horizontal="center" vertical="top"/>
    </xf>
    <xf numFmtId="0" fontId="5" fillId="3" borderId="110" xfId="0" applyFont="1" applyFill="1" applyBorder="1" applyAlignment="1">
      <alignment horizontal="center" vertical="top"/>
    </xf>
    <xf numFmtId="0" fontId="5" fillId="3" borderId="111" xfId="0" applyFont="1" applyFill="1" applyBorder="1" applyAlignment="1">
      <alignment horizontal="center" vertical="top"/>
    </xf>
    <xf numFmtId="0" fontId="11" fillId="10" borderId="6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18" fillId="11" borderId="6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18" fillId="11" borderId="26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18" fillId="11" borderId="7" xfId="0" applyFont="1" applyFill="1" applyBorder="1" applyAlignment="1">
      <alignment horizontal="center"/>
    </xf>
    <xf numFmtId="0" fontId="18" fillId="11" borderId="58" xfId="0" applyFont="1" applyFill="1" applyBorder="1" applyAlignment="1">
      <alignment horizontal="center"/>
    </xf>
    <xf numFmtId="0" fontId="18" fillId="11" borderId="5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 shrinkToFit="1"/>
    </xf>
    <xf numFmtId="0" fontId="2" fillId="2" borderId="57" xfId="0" applyFont="1" applyFill="1" applyBorder="1" applyAlignment="1">
      <alignment horizontal="center" vertical="center" shrinkToFit="1"/>
    </xf>
    <xf numFmtId="4" fontId="2" fillId="2" borderId="52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61</xdr:row>
      <xdr:rowOff>206826</xdr:rowOff>
    </xdr:from>
    <xdr:ext cx="4394203" cy="166959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97197" y="17694726"/>
          <a:ext cx="4394203" cy="1669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ร.ต.อ.    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( ชัยณัฎฐ์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สืบสังข์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รอง สว.ธร.สภ.บางสวรรค์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จว.สุราษฎร์ธานี</a:t>
          </a: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๓๑  มี.ค. 25๖๘</a:t>
          </a:r>
          <a:b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</a:b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60</xdr:row>
      <xdr:rowOff>65312</xdr:rowOff>
    </xdr:from>
    <xdr:ext cx="4909457" cy="2087338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7576457" y="18705737"/>
          <a:ext cx="4909457" cy="20873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พ.ต.ท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( สุริยัน เพชรช่วย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สวญ.สภ.บางสวรรค์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จว.สุราษฎร์ธานี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๓๑ มี.ค. 256๘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38100</xdr:colOff>
      <xdr:row>61</xdr:row>
      <xdr:rowOff>63500</xdr:rowOff>
    </xdr:from>
    <xdr:to>
      <xdr:col>7</xdr:col>
      <xdr:colOff>321010</xdr:colOff>
      <xdr:row>63</xdr:row>
      <xdr:rowOff>8565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942B6C0C-E86A-495A-A4E3-05907CA3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17551400"/>
          <a:ext cx="956010" cy="453065"/>
        </a:xfrm>
        <a:prstGeom prst="rect">
          <a:avLst/>
        </a:prstGeom>
      </xdr:spPr>
    </xdr:pic>
    <xdr:clientData/>
  </xdr:twoCellAnchor>
  <xdr:twoCellAnchor editAs="oneCell">
    <xdr:from>
      <xdr:col>1</xdr:col>
      <xdr:colOff>4241801</xdr:colOff>
      <xdr:row>60</xdr:row>
      <xdr:rowOff>38100</xdr:rowOff>
    </xdr:from>
    <xdr:to>
      <xdr:col>2</xdr:col>
      <xdr:colOff>571501</xdr:colOff>
      <xdr:row>63</xdr:row>
      <xdr:rowOff>123961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58682055-498F-4E30-96E6-7300FB8D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17272000"/>
          <a:ext cx="927100" cy="847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U62"/>
  <sheetViews>
    <sheetView tabSelected="1" view="pageBreakPreview" topLeftCell="A3" zoomScale="50" zoomScaleNormal="66" zoomScaleSheetLayoutView="50" workbookViewId="0">
      <selection activeCell="K64" sqref="K64"/>
    </sheetView>
  </sheetViews>
  <sheetFormatPr defaultColWidth="9" defaultRowHeight="21" x14ac:dyDescent="0.4"/>
  <cols>
    <col min="1" max="1" width="9.3984375" style="1" customWidth="1"/>
    <col min="2" max="2" width="60.3984375" style="1" customWidth="1"/>
    <col min="3" max="3" width="30.69921875" style="1" customWidth="1"/>
    <col min="4" max="4" width="19.09765625" style="51" customWidth="1"/>
    <col min="5" max="5" width="8.69921875" style="1" customWidth="1"/>
    <col min="6" max="6" width="9.19921875" style="1" customWidth="1"/>
    <col min="7" max="8" width="8.69921875" style="1" customWidth="1"/>
    <col min="9" max="9" width="18.19921875" style="40" customWidth="1"/>
    <col min="10" max="10" width="17.3984375" style="40" customWidth="1"/>
    <col min="11" max="11" width="14.59765625" style="40" customWidth="1"/>
    <col min="12" max="12" width="18" style="2" customWidth="1"/>
    <col min="13" max="20" width="9" style="1"/>
    <col min="21" max="21" width="21.19921875" style="1" customWidth="1"/>
    <col min="22" max="16384" width="9" style="1"/>
  </cols>
  <sheetData>
    <row r="1" spans="1:12" ht="10.199999999999999" customHeight="1" x14ac:dyDescent="0.8">
      <c r="A1" s="238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40"/>
    </row>
    <row r="2" spans="1:12" ht="42.6" customHeight="1" x14ac:dyDescent="0.8">
      <c r="A2" s="244" t="s">
        <v>58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6"/>
    </row>
    <row r="3" spans="1:12" ht="45.6" x14ac:dyDescent="0.8">
      <c r="A3" s="247" t="s">
        <v>61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9"/>
    </row>
    <row r="4" spans="1:12" ht="45.6" x14ac:dyDescent="0.8">
      <c r="A4" s="247" t="s">
        <v>60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9"/>
    </row>
    <row r="5" spans="1:12" ht="7.95" customHeight="1" thickBot="1" x14ac:dyDescent="0.85">
      <c r="A5" s="253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5"/>
    </row>
    <row r="6" spans="1:12" x14ac:dyDescent="0.4">
      <c r="A6" s="28"/>
      <c r="B6" s="256" t="s">
        <v>26</v>
      </c>
      <c r="C6" s="256" t="s">
        <v>39</v>
      </c>
      <c r="D6" s="250" t="s">
        <v>0</v>
      </c>
      <c r="E6" s="251"/>
      <c r="F6" s="251"/>
      <c r="G6" s="251"/>
      <c r="H6" s="252"/>
      <c r="I6" s="260" t="s">
        <v>40</v>
      </c>
      <c r="J6" s="260" t="s">
        <v>43</v>
      </c>
      <c r="K6" s="260" t="s">
        <v>41</v>
      </c>
      <c r="L6" s="258" t="s">
        <v>42</v>
      </c>
    </row>
    <row r="7" spans="1:12" x14ac:dyDescent="0.4">
      <c r="A7" s="29" t="s">
        <v>1</v>
      </c>
      <c r="B7" s="257"/>
      <c r="C7" s="257"/>
      <c r="D7" s="49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61"/>
      <c r="J7" s="261"/>
      <c r="K7" s="261"/>
      <c r="L7" s="259"/>
    </row>
    <row r="8" spans="1:12" ht="21.6" thickBot="1" x14ac:dyDescent="0.45">
      <c r="A8" s="88"/>
      <c r="B8" s="257"/>
      <c r="C8" s="257"/>
      <c r="D8" s="89"/>
      <c r="E8" s="90" t="s">
        <v>6</v>
      </c>
      <c r="F8" s="90" t="s">
        <v>7</v>
      </c>
      <c r="G8" s="90"/>
      <c r="H8" s="90"/>
      <c r="I8" s="261"/>
      <c r="J8" s="261"/>
      <c r="K8" s="261"/>
      <c r="L8" s="259"/>
    </row>
    <row r="9" spans="1:12" ht="23.4" customHeight="1" x14ac:dyDescent="0.4">
      <c r="A9" s="241">
        <v>1</v>
      </c>
      <c r="B9" s="91" t="s">
        <v>9</v>
      </c>
      <c r="C9" s="92"/>
      <c r="D9" s="93"/>
      <c r="E9" s="94"/>
      <c r="F9" s="94"/>
      <c r="G9" s="94"/>
      <c r="H9" s="94"/>
      <c r="I9" s="44"/>
      <c r="J9" s="42"/>
      <c r="K9" s="42"/>
      <c r="L9" s="95"/>
    </row>
    <row r="10" spans="1:12" ht="23.4" customHeight="1" thickBot="1" x14ac:dyDescent="0.45">
      <c r="A10" s="242"/>
      <c r="B10" s="61" t="s">
        <v>10</v>
      </c>
      <c r="C10" s="8"/>
      <c r="D10" s="50"/>
      <c r="E10" s="9"/>
      <c r="F10" s="9"/>
      <c r="G10" s="9"/>
      <c r="H10" s="9"/>
      <c r="I10" s="43"/>
      <c r="J10" s="41"/>
      <c r="K10" s="41"/>
      <c r="L10" s="35"/>
    </row>
    <row r="11" spans="1:12" ht="23.4" customHeight="1" x14ac:dyDescent="0.4">
      <c r="A11" s="242"/>
      <c r="B11" s="62" t="s">
        <v>30</v>
      </c>
      <c r="C11" s="7" t="s">
        <v>45</v>
      </c>
      <c r="D11" s="212">
        <v>26900</v>
      </c>
      <c r="E11" s="115" t="s">
        <v>8</v>
      </c>
      <c r="F11" s="115" t="s">
        <v>8</v>
      </c>
      <c r="G11" s="115" t="s">
        <v>8</v>
      </c>
      <c r="H11" s="115" t="s">
        <v>8</v>
      </c>
      <c r="I11" s="116">
        <v>137094.82</v>
      </c>
      <c r="J11" s="117">
        <f>SUM(D11-I11)</f>
        <v>-110194.82</v>
      </c>
      <c r="K11" s="117">
        <f>SUM((I11*100)/D11)</f>
        <v>509.64617100371748</v>
      </c>
      <c r="L11" s="45" t="s">
        <v>48</v>
      </c>
    </row>
    <row r="12" spans="1:12" ht="24" customHeight="1" x14ac:dyDescent="0.4">
      <c r="A12" s="242"/>
      <c r="B12" s="63" t="s">
        <v>34</v>
      </c>
      <c r="C12" s="26"/>
      <c r="D12" s="118"/>
      <c r="E12" s="119"/>
      <c r="F12" s="119"/>
      <c r="G12" s="119"/>
      <c r="H12" s="119"/>
      <c r="I12" s="116"/>
      <c r="J12" s="117"/>
      <c r="K12" s="117"/>
      <c r="L12" s="45" t="s">
        <v>50</v>
      </c>
    </row>
    <row r="13" spans="1:12" ht="24" customHeight="1" x14ac:dyDescent="0.4">
      <c r="A13" s="242"/>
      <c r="B13" s="63" t="s">
        <v>35</v>
      </c>
      <c r="C13" s="26"/>
      <c r="D13" s="118"/>
      <c r="E13" s="119"/>
      <c r="F13" s="119"/>
      <c r="G13" s="119"/>
      <c r="H13" s="119"/>
      <c r="I13" s="116"/>
      <c r="J13" s="117"/>
      <c r="K13" s="117"/>
      <c r="L13" s="45" t="s">
        <v>49</v>
      </c>
    </row>
    <row r="14" spans="1:12" ht="24" customHeight="1" x14ac:dyDescent="0.4">
      <c r="A14" s="242"/>
      <c r="B14" s="63" t="s">
        <v>36</v>
      </c>
      <c r="C14" s="26"/>
      <c r="D14" s="118"/>
      <c r="E14" s="119"/>
      <c r="F14" s="119"/>
      <c r="G14" s="119"/>
      <c r="H14" s="119"/>
      <c r="I14" s="116"/>
      <c r="J14" s="117"/>
      <c r="K14" s="117"/>
      <c r="L14" s="45" t="s">
        <v>51</v>
      </c>
    </row>
    <row r="15" spans="1:12" ht="24" customHeight="1" x14ac:dyDescent="0.4">
      <c r="A15" s="242"/>
      <c r="B15" s="63" t="s">
        <v>37</v>
      </c>
      <c r="C15" s="26"/>
      <c r="D15" s="118"/>
      <c r="E15" s="119"/>
      <c r="F15" s="119"/>
      <c r="G15" s="119"/>
      <c r="H15" s="119"/>
      <c r="I15" s="116"/>
      <c r="J15" s="117"/>
      <c r="K15" s="117"/>
      <c r="L15" s="45" t="s">
        <v>53</v>
      </c>
    </row>
    <row r="16" spans="1:12" ht="24" customHeight="1" thickBot="1" x14ac:dyDescent="0.45">
      <c r="A16" s="242"/>
      <c r="B16" s="64" t="s">
        <v>38</v>
      </c>
      <c r="C16" s="27"/>
      <c r="D16" s="120"/>
      <c r="E16" s="121"/>
      <c r="F16" s="121"/>
      <c r="G16" s="121"/>
      <c r="H16" s="121"/>
      <c r="I16" s="122"/>
      <c r="J16" s="123"/>
      <c r="K16" s="123"/>
      <c r="L16" s="45" t="s">
        <v>52</v>
      </c>
    </row>
    <row r="17" spans="1:21" ht="25.2" customHeight="1" x14ac:dyDescent="0.4">
      <c r="A17" s="242"/>
      <c r="B17" s="38" t="s">
        <v>31</v>
      </c>
      <c r="C17" s="52"/>
      <c r="D17" s="124"/>
      <c r="E17" s="125"/>
      <c r="F17" s="125"/>
      <c r="G17" s="125"/>
      <c r="H17" s="125"/>
      <c r="I17" s="126"/>
      <c r="J17" s="127"/>
      <c r="K17" s="127"/>
      <c r="L17" s="22"/>
    </row>
    <row r="18" spans="1:21" x14ac:dyDescent="0.4">
      <c r="A18" s="242"/>
      <c r="B18" s="39" t="s">
        <v>11</v>
      </c>
      <c r="C18" s="52" t="s">
        <v>45</v>
      </c>
      <c r="D18" s="213">
        <v>23100</v>
      </c>
      <c r="E18" s="128" t="s">
        <v>8</v>
      </c>
      <c r="F18" s="128" t="s">
        <v>8</v>
      </c>
      <c r="G18" s="128" t="s">
        <v>8</v>
      </c>
      <c r="H18" s="128" t="s">
        <v>8</v>
      </c>
      <c r="I18" s="129">
        <v>10800</v>
      </c>
      <c r="J18" s="130">
        <f>SUM(D18-I18)</f>
        <v>12300</v>
      </c>
      <c r="K18" s="130">
        <f>SUM((I18*100)/D18)</f>
        <v>46.753246753246756</v>
      </c>
      <c r="L18" s="108" t="s">
        <v>44</v>
      </c>
    </row>
    <row r="19" spans="1:21" x14ac:dyDescent="0.4">
      <c r="A19" s="242"/>
      <c r="B19" s="39" t="s">
        <v>12</v>
      </c>
      <c r="C19" s="21"/>
      <c r="D19" s="213">
        <v>4800</v>
      </c>
      <c r="E19" s="128" t="s">
        <v>8</v>
      </c>
      <c r="F19" s="128" t="s">
        <v>8</v>
      </c>
      <c r="G19" s="128" t="s">
        <v>8</v>
      </c>
      <c r="H19" s="128" t="s">
        <v>8</v>
      </c>
      <c r="I19" s="129">
        <v>0</v>
      </c>
      <c r="J19" s="130">
        <f>SUM(D19-I19)</f>
        <v>4800</v>
      </c>
      <c r="K19" s="130">
        <f>SUM((I19*100)/D19)</f>
        <v>0</v>
      </c>
      <c r="L19" s="45" t="s">
        <v>44</v>
      </c>
    </row>
    <row r="20" spans="1:21" x14ac:dyDescent="0.4">
      <c r="A20" s="242"/>
      <c r="B20" s="65" t="s">
        <v>13</v>
      </c>
      <c r="C20" s="110"/>
      <c r="D20" s="213">
        <v>29200</v>
      </c>
      <c r="E20" s="128" t="s">
        <v>8</v>
      </c>
      <c r="F20" s="128" t="s">
        <v>8</v>
      </c>
      <c r="G20" s="128" t="s">
        <v>8</v>
      </c>
      <c r="H20" s="128" t="s">
        <v>8</v>
      </c>
      <c r="I20" s="129">
        <v>0</v>
      </c>
      <c r="J20" s="130">
        <f>SUM(D20-I20)</f>
        <v>29200</v>
      </c>
      <c r="K20" s="130">
        <f>SUM((I20*100)/D20)</f>
        <v>0</v>
      </c>
      <c r="L20" s="45" t="s">
        <v>44</v>
      </c>
    </row>
    <row r="21" spans="1:21" x14ac:dyDescent="0.4">
      <c r="A21" s="242"/>
      <c r="B21" s="111" t="s">
        <v>14</v>
      </c>
      <c r="C21" s="112"/>
      <c r="D21" s="214">
        <v>1300</v>
      </c>
      <c r="E21" s="131" t="s">
        <v>8</v>
      </c>
      <c r="F21" s="131" t="s">
        <v>8</v>
      </c>
      <c r="G21" s="131" t="s">
        <v>8</v>
      </c>
      <c r="H21" s="131" t="s">
        <v>8</v>
      </c>
      <c r="I21" s="132">
        <v>0</v>
      </c>
      <c r="J21" s="133">
        <f>SUM(D21-I21)</f>
        <v>1300</v>
      </c>
      <c r="K21" s="134">
        <f>SUM((I21*100)/D21)</f>
        <v>0</v>
      </c>
      <c r="L21" s="45" t="s">
        <v>44</v>
      </c>
    </row>
    <row r="22" spans="1:21" ht="24.6" customHeight="1" x14ac:dyDescent="0.4">
      <c r="A22" s="242"/>
      <c r="B22" s="109" t="s">
        <v>21</v>
      </c>
      <c r="C22" s="110"/>
      <c r="D22" s="199">
        <v>0</v>
      </c>
      <c r="E22" s="135" t="s">
        <v>8</v>
      </c>
      <c r="F22" s="135" t="s">
        <v>8</v>
      </c>
      <c r="G22" s="135" t="s">
        <v>8</v>
      </c>
      <c r="H22" s="135" t="s">
        <v>8</v>
      </c>
      <c r="I22" s="132">
        <v>0</v>
      </c>
      <c r="J22" s="136">
        <f>SUM(D22-I22)</f>
        <v>0</v>
      </c>
      <c r="K22" s="136">
        <v>0</v>
      </c>
      <c r="L22" s="45" t="s">
        <v>44</v>
      </c>
      <c r="U22" s="1">
        <v>66215</v>
      </c>
    </row>
    <row r="23" spans="1:21" ht="21.6" thickBot="1" x14ac:dyDescent="0.45">
      <c r="A23" s="242"/>
      <c r="B23" s="66"/>
      <c r="C23" s="4"/>
      <c r="D23" s="137"/>
      <c r="E23" s="138"/>
      <c r="F23" s="138"/>
      <c r="G23" s="138"/>
      <c r="H23" s="138"/>
      <c r="I23" s="139"/>
      <c r="J23" s="140"/>
      <c r="K23" s="140"/>
      <c r="L23" s="67"/>
      <c r="U23" s="1">
        <v>12943</v>
      </c>
    </row>
    <row r="24" spans="1:21" x14ac:dyDescent="0.4">
      <c r="A24" s="242"/>
      <c r="B24" s="68" t="s">
        <v>32</v>
      </c>
      <c r="C24" s="56"/>
      <c r="D24" s="141" t="s">
        <v>8</v>
      </c>
      <c r="E24" s="142" t="s">
        <v>8</v>
      </c>
      <c r="F24" s="142" t="s">
        <v>8</v>
      </c>
      <c r="G24" s="142" t="s">
        <v>8</v>
      </c>
      <c r="H24" s="142" t="s">
        <v>8</v>
      </c>
      <c r="I24" s="143" t="s">
        <v>8</v>
      </c>
      <c r="J24" s="144" t="s">
        <v>8</v>
      </c>
      <c r="K24" s="144" t="s">
        <v>8</v>
      </c>
      <c r="L24" s="69"/>
      <c r="U24" s="1">
        <f>SUM(U22+U23)</f>
        <v>79158</v>
      </c>
    </row>
    <row r="25" spans="1:21" ht="21.6" thickBot="1" x14ac:dyDescent="0.45">
      <c r="A25" s="242"/>
      <c r="B25" s="70"/>
      <c r="C25" s="4"/>
      <c r="D25" s="137"/>
      <c r="E25" s="145"/>
      <c r="F25" s="145"/>
      <c r="G25" s="145"/>
      <c r="H25" s="145"/>
      <c r="I25" s="139"/>
      <c r="J25" s="140"/>
      <c r="K25" s="140"/>
      <c r="L25" s="67"/>
    </row>
    <row r="26" spans="1:21" x14ac:dyDescent="0.4">
      <c r="A26" s="242"/>
      <c r="B26" s="34" t="s">
        <v>33</v>
      </c>
      <c r="C26" s="55" t="s">
        <v>45</v>
      </c>
      <c r="D26" s="215">
        <v>398400</v>
      </c>
      <c r="E26" s="146" t="s">
        <v>8</v>
      </c>
      <c r="F26" s="146" t="s">
        <v>8</v>
      </c>
      <c r="G26" s="146" t="s">
        <v>8</v>
      </c>
      <c r="H26" s="146" t="s">
        <v>8</v>
      </c>
      <c r="I26" s="209">
        <v>17500</v>
      </c>
      <c r="J26" s="147">
        <f>SUM(D26-I26)</f>
        <v>380900</v>
      </c>
      <c r="K26" s="147">
        <f>SUM((I26*100)/D26)</f>
        <v>4.392570281124498</v>
      </c>
      <c r="L26" s="45" t="s">
        <v>44</v>
      </c>
    </row>
    <row r="27" spans="1:21" x14ac:dyDescent="0.4">
      <c r="A27" s="242"/>
      <c r="B27" s="36"/>
      <c r="C27" s="37"/>
      <c r="D27" s="148"/>
      <c r="E27" s="149"/>
      <c r="F27" s="149"/>
      <c r="G27" s="149"/>
      <c r="H27" s="149"/>
      <c r="I27" s="150"/>
      <c r="J27" s="151"/>
      <c r="K27" s="151"/>
      <c r="L27" s="37"/>
    </row>
    <row r="28" spans="1:21" x14ac:dyDescent="0.4">
      <c r="A28" s="242"/>
      <c r="B28" s="71" t="s">
        <v>15</v>
      </c>
      <c r="C28" s="54" t="s">
        <v>45</v>
      </c>
      <c r="D28" s="152"/>
      <c r="E28" s="153"/>
      <c r="F28" s="153"/>
      <c r="G28" s="153"/>
      <c r="H28" s="153"/>
      <c r="I28" s="154"/>
      <c r="J28" s="155"/>
      <c r="K28" s="155"/>
      <c r="L28" s="25"/>
    </row>
    <row r="29" spans="1:21" x14ac:dyDescent="0.4">
      <c r="A29" s="242"/>
      <c r="B29" s="39" t="s">
        <v>16</v>
      </c>
      <c r="C29" s="23"/>
      <c r="D29" s="213">
        <v>24000</v>
      </c>
      <c r="E29" s="128" t="s">
        <v>8</v>
      </c>
      <c r="F29" s="128" t="s">
        <v>8</v>
      </c>
      <c r="G29" s="128" t="s">
        <v>8</v>
      </c>
      <c r="H29" s="128" t="s">
        <v>8</v>
      </c>
      <c r="I29" s="129">
        <v>860</v>
      </c>
      <c r="J29" s="130">
        <f>SUM(D29-I29)</f>
        <v>23140</v>
      </c>
      <c r="K29" s="130">
        <f>SUM((I29*100)/D29)</f>
        <v>3.5833333333333335</v>
      </c>
      <c r="L29" s="45" t="s">
        <v>44</v>
      </c>
    </row>
    <row r="30" spans="1:21" x14ac:dyDescent="0.4">
      <c r="A30" s="242"/>
      <c r="B30" s="39" t="s">
        <v>24</v>
      </c>
      <c r="C30" s="23"/>
      <c r="D30" s="213">
        <v>9400</v>
      </c>
      <c r="E30" s="128" t="s">
        <v>8</v>
      </c>
      <c r="F30" s="128" t="s">
        <v>8</v>
      </c>
      <c r="G30" s="128" t="s">
        <v>8</v>
      </c>
      <c r="H30" s="128" t="s">
        <v>8</v>
      </c>
      <c r="I30" s="129">
        <v>0</v>
      </c>
      <c r="J30" s="130">
        <f>SUM(D30-I30)</f>
        <v>9400</v>
      </c>
      <c r="K30" s="130">
        <f>SUM((I30*100)/D30)</f>
        <v>0</v>
      </c>
      <c r="L30" s="45" t="s">
        <v>44</v>
      </c>
    </row>
    <row r="31" spans="1:21" ht="21.6" thickBot="1" x14ac:dyDescent="0.45">
      <c r="A31" s="242"/>
      <c r="B31" s="72" t="s">
        <v>25</v>
      </c>
      <c r="C31" s="24"/>
      <c r="D31" s="216">
        <v>20900</v>
      </c>
      <c r="E31" s="156" t="s">
        <v>8</v>
      </c>
      <c r="F31" s="156" t="s">
        <v>8</v>
      </c>
      <c r="G31" s="156" t="s">
        <v>8</v>
      </c>
      <c r="H31" s="156" t="s">
        <v>8</v>
      </c>
      <c r="I31" s="210">
        <v>87800</v>
      </c>
      <c r="J31" s="157">
        <f>SUM(D31-I31)</f>
        <v>-66900</v>
      </c>
      <c r="K31" s="157">
        <f>SUM((I31*100)/D31)</f>
        <v>420.09569377990431</v>
      </c>
      <c r="L31" s="200" t="s">
        <v>48</v>
      </c>
    </row>
    <row r="32" spans="1:21" x14ac:dyDescent="0.4">
      <c r="A32" s="242"/>
      <c r="B32" s="38" t="s">
        <v>17</v>
      </c>
      <c r="C32" s="22"/>
      <c r="D32" s="124"/>
      <c r="E32" s="125"/>
      <c r="F32" s="125"/>
      <c r="G32" s="125"/>
      <c r="H32" s="125"/>
      <c r="I32" s="126"/>
      <c r="J32" s="127"/>
      <c r="K32" s="127"/>
      <c r="L32" s="113" t="s">
        <v>50</v>
      </c>
    </row>
    <row r="33" spans="1:21" x14ac:dyDescent="0.4">
      <c r="A33" s="242"/>
      <c r="B33" s="39" t="s">
        <v>18</v>
      </c>
      <c r="C33" s="53" t="s">
        <v>45</v>
      </c>
      <c r="D33" s="213">
        <v>3700</v>
      </c>
      <c r="E33" s="128" t="s">
        <v>8</v>
      </c>
      <c r="F33" s="128" t="s">
        <v>8</v>
      </c>
      <c r="G33" s="128" t="s">
        <v>8</v>
      </c>
      <c r="H33" s="128" t="s">
        <v>8</v>
      </c>
      <c r="I33" s="129">
        <v>99855</v>
      </c>
      <c r="J33" s="130">
        <f>SUM(D33-I33)</f>
        <v>-96155</v>
      </c>
      <c r="K33" s="130">
        <f>SUM((I33*100)/D33)</f>
        <v>2698.7837837837837</v>
      </c>
      <c r="L33" s="45" t="s">
        <v>49</v>
      </c>
    </row>
    <row r="34" spans="1:21" ht="21.6" thickBot="1" x14ac:dyDescent="0.45">
      <c r="A34" s="242"/>
      <c r="B34" s="72" t="s">
        <v>22</v>
      </c>
      <c r="C34" s="228" t="s">
        <v>45</v>
      </c>
      <c r="D34" s="216">
        <v>594500</v>
      </c>
      <c r="E34" s="156" t="s">
        <v>8</v>
      </c>
      <c r="F34" s="156" t="s">
        <v>8</v>
      </c>
      <c r="G34" s="156" t="s">
        <v>8</v>
      </c>
      <c r="H34" s="156" t="s">
        <v>8</v>
      </c>
      <c r="I34" s="210">
        <v>372500</v>
      </c>
      <c r="J34" s="157">
        <f>SUM(D34-I34)</f>
        <v>222000</v>
      </c>
      <c r="K34" s="157">
        <f>SUM((I34*100)/D34)</f>
        <v>62.657695542472666</v>
      </c>
      <c r="L34" s="229"/>
    </row>
    <row r="35" spans="1:21" x14ac:dyDescent="0.4">
      <c r="A35" s="242"/>
      <c r="B35" s="222"/>
      <c r="C35" s="223"/>
      <c r="D35" s="224"/>
      <c r="E35" s="225"/>
      <c r="F35" s="225"/>
      <c r="G35" s="225"/>
      <c r="H35" s="225"/>
      <c r="I35" s="226"/>
      <c r="J35" s="227"/>
      <c r="K35" s="227"/>
      <c r="L35" s="223"/>
    </row>
    <row r="36" spans="1:21" x14ac:dyDescent="0.4">
      <c r="A36" s="242"/>
      <c r="B36" s="96" t="s">
        <v>23</v>
      </c>
      <c r="C36" s="97" t="s">
        <v>45</v>
      </c>
      <c r="D36" s="148">
        <v>2600</v>
      </c>
      <c r="E36" s="158" t="s">
        <v>8</v>
      </c>
      <c r="F36" s="158" t="s">
        <v>8</v>
      </c>
      <c r="G36" s="158" t="s">
        <v>8</v>
      </c>
      <c r="H36" s="158" t="s">
        <v>8</v>
      </c>
      <c r="I36" s="150">
        <v>15000</v>
      </c>
      <c r="J36" s="151">
        <f>SUM(D36-I36)</f>
        <v>-12400</v>
      </c>
      <c r="K36" s="151">
        <f>SUM((I36*100)/D36)</f>
        <v>576.92307692307691</v>
      </c>
      <c r="L36" s="45" t="s">
        <v>44</v>
      </c>
    </row>
    <row r="37" spans="1:21" x14ac:dyDescent="0.4">
      <c r="A37" s="242"/>
      <c r="B37" s="96"/>
      <c r="C37" s="37"/>
      <c r="D37" s="148"/>
      <c r="E37" s="158"/>
      <c r="F37" s="158"/>
      <c r="G37" s="158"/>
      <c r="H37" s="158"/>
      <c r="I37" s="150"/>
      <c r="J37" s="151"/>
      <c r="K37" s="151"/>
      <c r="L37" s="37"/>
    </row>
    <row r="38" spans="1:21" x14ac:dyDescent="0.4">
      <c r="A38" s="242"/>
      <c r="B38" s="96" t="s">
        <v>19</v>
      </c>
      <c r="C38" s="97" t="s">
        <v>45</v>
      </c>
      <c r="D38" s="148">
        <v>15100</v>
      </c>
      <c r="E38" s="158" t="s">
        <v>8</v>
      </c>
      <c r="F38" s="158" t="s">
        <v>8</v>
      </c>
      <c r="G38" s="158" t="s">
        <v>8</v>
      </c>
      <c r="H38" s="158" t="s">
        <v>8</v>
      </c>
      <c r="I38" s="150">
        <v>5975</v>
      </c>
      <c r="J38" s="151">
        <f>SUM(D38-I38)</f>
        <v>9125</v>
      </c>
      <c r="K38" s="151">
        <f>SUM((I38*100)/D38)</f>
        <v>39.569536423841058</v>
      </c>
      <c r="L38" s="45" t="s">
        <v>44</v>
      </c>
    </row>
    <row r="39" spans="1:21" ht="21.6" thickBot="1" x14ac:dyDescent="0.45">
      <c r="A39" s="243"/>
      <c r="B39" s="98"/>
      <c r="C39" s="99"/>
      <c r="D39" s="159"/>
      <c r="E39" s="160"/>
      <c r="F39" s="160"/>
      <c r="G39" s="160"/>
      <c r="H39" s="160"/>
      <c r="I39" s="161"/>
      <c r="J39" s="162"/>
      <c r="K39" s="162"/>
      <c r="L39" s="99"/>
    </row>
    <row r="40" spans="1:21" x14ac:dyDescent="0.4">
      <c r="A40" s="80">
        <v>2</v>
      </c>
      <c r="B40" s="73" t="s">
        <v>20</v>
      </c>
      <c r="C40" s="74"/>
      <c r="D40" s="163"/>
      <c r="E40" s="164"/>
      <c r="F40" s="164"/>
      <c r="G40" s="164"/>
      <c r="H40" s="164"/>
      <c r="I40" s="165"/>
      <c r="J40" s="166"/>
      <c r="K40" s="166"/>
      <c r="L40" s="74"/>
    </row>
    <row r="41" spans="1:21" x14ac:dyDescent="0.4">
      <c r="A41" s="30"/>
      <c r="B41" s="75" t="s">
        <v>29</v>
      </c>
      <c r="C41" s="57" t="s">
        <v>45</v>
      </c>
      <c r="D41" s="217">
        <v>47400</v>
      </c>
      <c r="E41" s="167" t="s">
        <v>8</v>
      </c>
      <c r="F41" s="167" t="s">
        <v>8</v>
      </c>
      <c r="G41" s="167" t="s">
        <v>8</v>
      </c>
      <c r="H41" s="167" t="s">
        <v>8</v>
      </c>
      <c r="I41" s="211">
        <v>27378.560000000001</v>
      </c>
      <c r="J41" s="168">
        <f>SUM(D41-I41)</f>
        <v>20021.439999999999</v>
      </c>
      <c r="K41" s="168">
        <f>SUM((I41*100)/D41)</f>
        <v>57.760675105485234</v>
      </c>
      <c r="L41" s="76" t="s">
        <v>44</v>
      </c>
    </row>
    <row r="42" spans="1:21" ht="21.6" thickBot="1" x14ac:dyDescent="0.45">
      <c r="A42" s="31"/>
      <c r="B42" s="32"/>
      <c r="C42" s="33"/>
      <c r="D42" s="169"/>
      <c r="E42" s="170"/>
      <c r="F42" s="170"/>
      <c r="G42" s="170"/>
      <c r="H42" s="170"/>
      <c r="I42" s="171"/>
      <c r="J42" s="172"/>
      <c r="K42" s="172"/>
      <c r="L42" s="33"/>
    </row>
    <row r="43" spans="1:21" x14ac:dyDescent="0.4">
      <c r="A43" s="230">
        <v>3</v>
      </c>
      <c r="B43" s="233" t="s">
        <v>28</v>
      </c>
      <c r="C43" s="100" t="s">
        <v>45</v>
      </c>
      <c r="D43" s="218">
        <v>33000</v>
      </c>
      <c r="E43" s="173" t="s">
        <v>8</v>
      </c>
      <c r="F43" s="173" t="s">
        <v>8</v>
      </c>
      <c r="G43" s="173" t="s">
        <v>8</v>
      </c>
      <c r="H43" s="173" t="s">
        <v>8</v>
      </c>
      <c r="I43" s="174">
        <v>0</v>
      </c>
      <c r="J43" s="174">
        <f>SUM(D43-I43)</f>
        <v>33000</v>
      </c>
      <c r="K43" s="174">
        <f>SUM((I43*100)/D43)</f>
        <v>0</v>
      </c>
      <c r="L43" s="101" t="s">
        <v>44</v>
      </c>
    </row>
    <row r="44" spans="1:21" x14ac:dyDescent="0.4">
      <c r="A44" s="231"/>
      <c r="B44" s="234"/>
      <c r="C44" s="102"/>
      <c r="D44" s="175"/>
      <c r="E44" s="176"/>
      <c r="F44" s="176"/>
      <c r="G44" s="176"/>
      <c r="H44" s="176"/>
      <c r="I44" s="177">
        <v>0</v>
      </c>
      <c r="J44" s="177"/>
      <c r="K44" s="177"/>
      <c r="L44" s="103"/>
    </row>
    <row r="45" spans="1:21" ht="21.6" thickBot="1" x14ac:dyDescent="0.45">
      <c r="A45" s="232"/>
      <c r="B45" s="235"/>
      <c r="C45" s="104"/>
      <c r="D45" s="178"/>
      <c r="E45" s="179"/>
      <c r="F45" s="179"/>
      <c r="G45" s="179"/>
      <c r="H45" s="179"/>
      <c r="I45" s="180"/>
      <c r="J45" s="180"/>
      <c r="K45" s="180"/>
      <c r="L45" s="105"/>
    </row>
    <row r="46" spans="1:21" x14ac:dyDescent="0.4">
      <c r="A46" s="10">
        <v>4</v>
      </c>
      <c r="B46" s="106" t="s">
        <v>47</v>
      </c>
      <c r="C46" s="58" t="s">
        <v>45</v>
      </c>
      <c r="D46" s="219">
        <v>58000</v>
      </c>
      <c r="E46" s="181" t="s">
        <v>8</v>
      </c>
      <c r="F46" s="181" t="s">
        <v>8</v>
      </c>
      <c r="G46" s="181" t="s">
        <v>8</v>
      </c>
      <c r="H46" s="181" t="s">
        <v>8</v>
      </c>
      <c r="I46" s="198">
        <v>58000</v>
      </c>
      <c r="J46" s="182">
        <f>SUM(D46-I46)</f>
        <v>0</v>
      </c>
      <c r="K46" s="182">
        <f>SUM((I46*100)/D46)</f>
        <v>100</v>
      </c>
      <c r="L46" s="46" t="s">
        <v>44</v>
      </c>
    </row>
    <row r="47" spans="1:21" x14ac:dyDescent="0.4">
      <c r="A47" s="11"/>
      <c r="B47" s="107" t="s">
        <v>46</v>
      </c>
      <c r="C47" s="5"/>
      <c r="D47" s="183"/>
      <c r="E47" s="184"/>
      <c r="F47" s="184"/>
      <c r="G47" s="184"/>
      <c r="H47" s="184"/>
      <c r="I47" s="185"/>
      <c r="J47" s="186"/>
      <c r="K47" s="186"/>
      <c r="L47" s="5"/>
    </row>
    <row r="48" spans="1:21" ht="21.6" thickBot="1" x14ac:dyDescent="0.45">
      <c r="A48" s="12"/>
      <c r="B48" s="77"/>
      <c r="C48" s="6"/>
      <c r="D48" s="187"/>
      <c r="E48" s="188"/>
      <c r="F48" s="188"/>
      <c r="G48" s="188"/>
      <c r="H48" s="188"/>
      <c r="I48" s="189"/>
      <c r="J48" s="190"/>
      <c r="K48" s="190"/>
      <c r="L48" s="6"/>
      <c r="U48" s="114"/>
    </row>
    <row r="49" spans="1:21" x14ac:dyDescent="0.4">
      <c r="A49" s="13">
        <v>5</v>
      </c>
      <c r="B49" s="17" t="s">
        <v>54</v>
      </c>
      <c r="C49" s="59" t="s">
        <v>45</v>
      </c>
      <c r="D49" s="219">
        <v>43700</v>
      </c>
      <c r="E49" s="191" t="s">
        <v>8</v>
      </c>
      <c r="F49" s="191" t="s">
        <v>8</v>
      </c>
      <c r="G49" s="191" t="s">
        <v>8</v>
      </c>
      <c r="H49" s="191" t="s">
        <v>8</v>
      </c>
      <c r="I49" s="198">
        <v>35700</v>
      </c>
      <c r="J49" s="182">
        <f>SUM(D49-I49)</f>
        <v>8000</v>
      </c>
      <c r="K49" s="182">
        <f>SUM((I49*100)/D49)</f>
        <v>81.693363844393588</v>
      </c>
      <c r="L49" s="47" t="s">
        <v>44</v>
      </c>
      <c r="U49" s="114"/>
    </row>
    <row r="50" spans="1:21" x14ac:dyDescent="0.4">
      <c r="A50" s="14"/>
      <c r="B50" s="18" t="s">
        <v>57</v>
      </c>
      <c r="C50" s="19"/>
      <c r="D50" s="183"/>
      <c r="E50" s="192"/>
      <c r="F50" s="192"/>
      <c r="G50" s="192"/>
      <c r="H50" s="192"/>
      <c r="I50" s="185"/>
      <c r="J50" s="186"/>
      <c r="K50" s="186"/>
      <c r="L50" s="19"/>
      <c r="U50" s="114"/>
    </row>
    <row r="51" spans="1:21" ht="21.6" thickBot="1" x14ac:dyDescent="0.45">
      <c r="A51" s="202"/>
      <c r="B51" s="18" t="s">
        <v>59</v>
      </c>
      <c r="C51" s="20"/>
      <c r="D51" s="187"/>
      <c r="E51" s="193"/>
      <c r="F51" s="193"/>
      <c r="G51" s="193"/>
      <c r="H51" s="193"/>
      <c r="I51" s="189"/>
      <c r="J51" s="190"/>
      <c r="K51" s="190"/>
      <c r="L51" s="20"/>
    </row>
    <row r="52" spans="1:21" x14ac:dyDescent="0.4">
      <c r="A52" s="201">
        <v>6</v>
      </c>
      <c r="B52" s="78" t="s">
        <v>54</v>
      </c>
      <c r="C52" s="60" t="s">
        <v>45</v>
      </c>
      <c r="D52" s="219">
        <v>8000</v>
      </c>
      <c r="E52" s="194" t="s">
        <v>8</v>
      </c>
      <c r="F52" s="194" t="s">
        <v>8</v>
      </c>
      <c r="G52" s="194" t="s">
        <v>8</v>
      </c>
      <c r="H52" s="194" t="s">
        <v>8</v>
      </c>
      <c r="I52" s="198">
        <v>8000</v>
      </c>
      <c r="J52" s="182">
        <f>SUM(D52-I52)</f>
        <v>0</v>
      </c>
      <c r="K52" s="182">
        <f>SUM((I52*100)/D52)</f>
        <v>100</v>
      </c>
      <c r="L52" s="208" t="s">
        <v>44</v>
      </c>
    </row>
    <row r="53" spans="1:21" x14ac:dyDescent="0.4">
      <c r="A53" s="14"/>
      <c r="B53" s="203" t="s">
        <v>55</v>
      </c>
      <c r="C53" s="204"/>
      <c r="D53" s="183"/>
      <c r="E53" s="206"/>
      <c r="F53" s="206"/>
      <c r="G53" s="206"/>
      <c r="H53" s="206"/>
      <c r="I53" s="185"/>
      <c r="J53" s="186"/>
      <c r="K53" s="186"/>
      <c r="L53" s="204"/>
    </row>
    <row r="54" spans="1:21" ht="21.6" thickBot="1" x14ac:dyDescent="0.45">
      <c r="A54" s="14"/>
      <c r="B54" s="205" t="s">
        <v>56</v>
      </c>
      <c r="C54" s="87"/>
      <c r="D54" s="187"/>
      <c r="E54" s="207"/>
      <c r="F54" s="207"/>
      <c r="G54" s="207"/>
      <c r="H54" s="207"/>
      <c r="I54" s="189"/>
      <c r="J54" s="190"/>
      <c r="K54" s="190"/>
      <c r="L54" s="87"/>
    </row>
    <row r="55" spans="1:21" ht="24.6" customHeight="1" x14ac:dyDescent="0.4">
      <c r="A55" s="13"/>
      <c r="B55" s="78"/>
      <c r="C55" s="60"/>
      <c r="D55" s="220"/>
      <c r="E55" s="194"/>
      <c r="F55" s="194"/>
      <c r="G55" s="194"/>
      <c r="H55" s="194"/>
      <c r="I55" s="198"/>
      <c r="J55" s="182"/>
      <c r="K55" s="182"/>
      <c r="L55" s="48"/>
    </row>
    <row r="56" spans="1:21" x14ac:dyDescent="0.4">
      <c r="A56" s="15"/>
      <c r="B56" s="79"/>
      <c r="C56" s="16"/>
      <c r="D56" s="221"/>
      <c r="E56" s="195"/>
      <c r="F56" s="195"/>
      <c r="G56" s="195"/>
      <c r="H56" s="195"/>
      <c r="I56" s="196"/>
      <c r="J56" s="197"/>
      <c r="K56" s="197"/>
      <c r="L56" s="16"/>
    </row>
    <row r="57" spans="1:21" ht="21.6" thickBot="1" x14ac:dyDescent="0.45">
      <c r="A57" s="15"/>
      <c r="B57" s="79"/>
      <c r="C57" s="16"/>
      <c r="D57" s="221"/>
      <c r="E57" s="195"/>
      <c r="F57" s="195"/>
      <c r="G57" s="195"/>
      <c r="H57" s="195"/>
      <c r="I57" s="196"/>
      <c r="J57" s="197"/>
      <c r="K57" s="197"/>
      <c r="L57" s="87"/>
    </row>
    <row r="58" spans="1:21" ht="33.6" customHeight="1" thickBot="1" x14ac:dyDescent="0.5">
      <c r="A58" s="237"/>
      <c r="B58" s="237"/>
      <c r="C58" s="82" t="s">
        <v>27</v>
      </c>
      <c r="D58" s="85">
        <f>SUM(D9:D57)</f>
        <v>1344000</v>
      </c>
      <c r="E58" s="84" t="s">
        <v>8</v>
      </c>
      <c r="F58" s="84" t="s">
        <v>8</v>
      </c>
      <c r="G58" s="84" t="s">
        <v>8</v>
      </c>
      <c r="H58" s="84" t="s">
        <v>8</v>
      </c>
      <c r="I58" s="86">
        <f>SUM(I9:I57)</f>
        <v>876463.38000000012</v>
      </c>
      <c r="J58" s="86">
        <f>SUM(J9:J57)</f>
        <v>467536.62</v>
      </c>
      <c r="K58" s="83">
        <f>SUM((I58*100)/D58)</f>
        <v>65.213049107142865</v>
      </c>
      <c r="L58" s="81"/>
    </row>
    <row r="59" spans="1:21" x14ac:dyDescent="0.4">
      <c r="A59" s="236"/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</row>
    <row r="62" spans="1:21" x14ac:dyDescent="0.4">
      <c r="E62" s="236"/>
      <c r="F62" s="236"/>
      <c r="G62" s="236"/>
    </row>
  </sheetData>
  <mergeCells count="16">
    <mergeCell ref="E62:G62"/>
    <mergeCell ref="A59:L59"/>
    <mergeCell ref="A58:B58"/>
    <mergeCell ref="A1:L1"/>
    <mergeCell ref="A9:A39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0" orientation="landscape" horizontalDpi="360" verticalDpi="360" r:id="rId1"/>
  <rowBreaks count="1" manualBreakCount="1">
    <brk id="34" max="11" man="1"/>
  </rowBreaks>
  <colBreaks count="1" manualBreakCount="1">
    <brk id="12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สภ.บางสวรรค์</vt:lpstr>
      <vt:lpstr>สภ.บางสวรรค์!Print_Area</vt:lpstr>
      <vt:lpstr>สภ.บางสวรรค์!Print_Titles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66622426204</cp:lastModifiedBy>
  <cp:lastPrinted>2025-04-02T08:31:27Z</cp:lastPrinted>
  <dcterms:created xsi:type="dcterms:W3CDTF">2023-05-30T14:10:06Z</dcterms:created>
  <dcterms:modified xsi:type="dcterms:W3CDTF">2025-04-21T17:20:31Z</dcterms:modified>
</cp:coreProperties>
</file>